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<sst xmlns="http://schemas.openxmlformats.org/spreadsheetml/2006/main" count="112" uniqueCount="96">
  <si>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</si>
  <si>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</si>
  <si>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</si>
  <si>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</si>
  <si>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</si>
  <si>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</si>
  <si>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</si>
  <si>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</si>
  <si>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</si>
  <si>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</si>
  <si>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</si>
  <si>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</si>
  <si>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</si>
  <si>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</si>
  <si>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</si>
  <si>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</si>
  <si>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</si>
  <si>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</si>
  <si>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</si>
  <si>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</si>
  <si>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</si>
  <si>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</si>
  <si>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</si>
  <si>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</si>
  <si>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</si>
  <si>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</si>
  <si>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</si>
  <si>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</si>
  <si>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</si>
  <si>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</si>
  <si>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</si>
  <si>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</si>
  <si>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</si>
  <si>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</si>
  <si>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</si>
  <si>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</si>
  <si>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</si>
  <si>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</si>
  <si>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</si>
  <si>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</si>
  <si>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</si>
  <si>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</si>
  <si>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</si>
  <si>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</si>
  <si>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</si>
  <si>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</si>
  <si>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</si>
  <si>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</si>
  <si>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</si>
  <si>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</si>
  <si>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</si>
  <si>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 про перегляд судових рішень за нововиявленими обставинами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</si>
  <si>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</si>
  <si>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</si>
  <si>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</si>
  <si>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</si>
  <si>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постанови</t>
  </si>
  <si>
    <t>постанов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</si>
  <si>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</si>
  <si>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</si>
  <si>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</si>
  <si>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</si>
  <si>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</si>
  <si>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</si>
  <si>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</si>
  <si>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</si>
  <si>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</si>
  <si>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</si>
  <si>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</si>
  <si>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</si>
  <si>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</si>
  <si>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</si>
  <si>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</si>
  <si>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</si>
  <si>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</si>
  <si>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</si>
  <si>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</si>
  <si>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</si>
  <si>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</si>
  <si>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</si>
  <si>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</si>
  <si>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</si>
  <si>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</si>
  <si>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</si>
  <si>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Позовні заяви, подання</t>
  </si>
  <si>
    <t>у тому числі справ</t>
  </si>
  <si>
    <t>УСЬОГО (сума рядків 6, 7, 8, 9)</t>
  </si>
  <si>
    <t>Львівський апеляційний адміністративний суд </t>
  </si>
  <si>
    <t>79005, м. Львів, вул. Саксаганського, 13</t>
  </si>
  <si>
    <t>2017 рік</t>
  </si>
  <si>
    <t>С.І.Богаченко</t>
  </si>
  <si>
    <t>Н.Г.Левко</t>
  </si>
  <si>
    <t>(032) 236-75-22</t>
  </si>
  <si>
    <t>(032) 261-45-14</t>
  </si>
  <si>
    <t>stat@apladm.lv.court.gov.ua</t>
  </si>
  <si>
    <t>9 січня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</si>
</sst>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[$-422]d\ mmmm\ yyyy&quot; р.&quot;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9" fontId="9" fillId="0" borderId="20" xfId="162" applyFont="1" applyBorder="1" applyAlignment="1">
      <alignment horizontal="right" vertical="center"/>
    </xf>
    <xf numFmtId="0" fontId="84" fillId="0" borderId="0" xfId="0" applyNumberFormat="1" applyFont="1" applyAlignment="1">
      <alignment wrapText="1"/>
    </xf>
    <xf numFmtId="14" fontId="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>
      <alignment wrapText="1"/>
    </xf>
    <xf numFmtId="0" fontId="85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5" fillId="0" borderId="0" xfId="0" applyNumberFormat="1" applyFont="1" applyAlignment="1">
      <alignment wrapText="1"/>
    </xf>
    <xf numFmtId="0" fontId="35" fillId="0" borderId="0" xfId="0" applyNumberFormat="1" applyFont="1" applyAlignment="1">
      <alignment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4" xfId="0" applyNumberFormat="1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87" fillId="0" borderId="20" xfId="0" applyNumberFormat="1" applyFont="1" applyBorder="1" applyAlignment="1">
      <alignment horizontal="center" vertical="center" wrapText="1"/>
    </xf>
    <xf numFmtId="0" fontId="86" fillId="0" borderId="31" xfId="0" applyNumberFormat="1" applyFont="1" applyBorder="1" applyAlignment="1">
      <alignment horizontal="center" vertical="center" textRotation="90" wrapText="1"/>
    </xf>
    <xf numFmtId="0" fontId="86" fillId="0" borderId="21" xfId="0" applyNumberFormat="1" applyFont="1" applyBorder="1" applyAlignment="1">
      <alignment horizontal="center" vertical="center" textRotation="90" wrapText="1"/>
    </xf>
    <xf numFmtId="0" fontId="86" fillId="0" borderId="29" xfId="0" applyNumberFormat="1" applyFont="1" applyBorder="1" applyAlignment="1">
      <alignment horizontal="center" vertical="center" textRotation="90" wrapText="1"/>
    </xf>
    <xf numFmtId="0" fontId="38" fillId="0" borderId="20" xfId="157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88" fillId="0" borderId="33" xfId="0" applyNumberFormat="1" applyFont="1" applyBorder="1" applyAlignment="1">
      <alignment horizontal="left" vertical="center" wrapText="1"/>
    </xf>
    <xf numFmtId="0" fontId="88" fillId="0" borderId="32" xfId="0" applyNumberFormat="1" applyFont="1" applyBorder="1" applyAlignment="1">
      <alignment horizontal="left" vertical="center" wrapText="1"/>
    </xf>
    <xf numFmtId="0" fontId="88" fillId="0" borderId="34" xfId="0" applyNumberFormat="1" applyFont="1" applyBorder="1" applyAlignment="1">
      <alignment horizontal="left" vertical="center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1">
      <selection activeCell="A13" sqref="A1:IV1638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08" t="s">
        <v>59</v>
      </c>
      <c r="C3" s="108"/>
      <c r="D3" s="108"/>
      <c r="E3" s="108"/>
      <c r="F3" s="108"/>
      <c r="G3" s="108"/>
      <c r="H3" s="108"/>
    </row>
    <row r="4" spans="2:8" ht="14.25" customHeight="1">
      <c r="B4" s="108"/>
      <c r="C4" s="108"/>
      <c r="D4" s="108"/>
      <c r="E4" s="108"/>
      <c r="F4" s="108"/>
      <c r="G4" s="108"/>
      <c r="H4" s="108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9"/>
      <c r="C6" s="109" t="s">
        <v>89</v>
      </c>
      <c r="D6" s="109"/>
      <c r="E6" s="109"/>
      <c r="F6" s="109"/>
      <c r="G6" s="109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12" t="s">
        <v>9</v>
      </c>
      <c r="F12" s="16"/>
      <c r="G12" s="8" t="s">
        <v>60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40</v>
      </c>
    </row>
    <row r="14" spans="1:7" ht="37.5" customHeight="1">
      <c r="A14" s="23"/>
      <c r="B14" s="97" t="s">
        <v>61</v>
      </c>
      <c r="C14" s="98"/>
      <c r="D14" s="99"/>
      <c r="E14" s="114" t="s">
        <v>41</v>
      </c>
      <c r="F14" s="17"/>
      <c r="G14" s="13"/>
    </row>
    <row r="15" spans="1:7" ht="12.75" customHeight="1">
      <c r="A15" s="23"/>
      <c r="B15" s="97"/>
      <c r="C15" s="98"/>
      <c r="D15" s="99"/>
      <c r="E15" s="114"/>
      <c r="G15" s="14" t="s">
        <v>10</v>
      </c>
    </row>
    <row r="16" spans="1:8" ht="12.75" customHeight="1">
      <c r="A16" s="23"/>
      <c r="B16" s="97"/>
      <c r="C16" s="98"/>
      <c r="D16" s="99"/>
      <c r="E16" s="114"/>
      <c r="F16" s="113" t="s">
        <v>11</v>
      </c>
      <c r="G16" s="113"/>
      <c r="H16" s="113"/>
    </row>
    <row r="17" spans="1:8" ht="12.75" customHeight="1">
      <c r="A17" s="23"/>
      <c r="B17" s="97"/>
      <c r="C17" s="98"/>
      <c r="D17" s="99"/>
      <c r="E17" s="114"/>
      <c r="F17" s="115" t="s">
        <v>80</v>
      </c>
      <c r="G17" s="116"/>
      <c r="H17" s="116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2" t="s">
        <v>13</v>
      </c>
      <c r="C32" s="93"/>
      <c r="D32" s="100" t="s">
        <v>87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02" t="s">
        <v>88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06"/>
      <c r="E35" s="106"/>
      <c r="F35" s="106"/>
      <c r="G35" s="106"/>
      <c r="H35" s="107"/>
      <c r="I35" s="17"/>
    </row>
    <row r="36" spans="1:8" ht="12.75" customHeight="1">
      <c r="A36" s="23"/>
      <c r="B36" s="94"/>
      <c r="C36" s="95"/>
      <c r="D36" s="95"/>
      <c r="E36" s="95"/>
      <c r="F36" s="95"/>
      <c r="G36" s="95"/>
      <c r="H36" s="96"/>
    </row>
    <row r="37" spans="1:8" ht="12.75" customHeight="1">
      <c r="A37" s="23"/>
      <c r="B37" s="89" t="s">
        <v>15</v>
      </c>
      <c r="C37" s="90"/>
      <c r="D37" s="90"/>
      <c r="E37" s="90"/>
      <c r="F37" s="90"/>
      <c r="G37" s="90"/>
      <c r="H37" s="91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3"/>
      <c r="C39" s="104"/>
      <c r="D39" s="104"/>
      <c r="E39" s="104"/>
      <c r="F39" s="104"/>
      <c r="G39" s="104"/>
      <c r="H39" s="105"/>
      <c r="I39" s="17"/>
    </row>
    <row r="40" spans="1:9" ht="12.75" customHeight="1">
      <c r="A40" s="23"/>
      <c r="B40" s="89" t="s">
        <v>16</v>
      </c>
      <c r="C40" s="90"/>
      <c r="D40" s="90"/>
      <c r="E40" s="90"/>
      <c r="F40" s="90"/>
      <c r="G40" s="90"/>
      <c r="H40" s="91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&amp;LF454D9EF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R1" sqref="R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6384" width="9.125" style="2" customWidth="1"/>
  </cols>
  <sheetData>
    <row r="1" spans="1:18" s="3" customFormat="1" ht="17.25" customHeight="1">
      <c r="A1" s="127" t="s">
        <v>45</v>
      </c>
      <c r="B1" s="127"/>
      <c r="C1" s="127"/>
      <c r="D1" s="127"/>
      <c r="E1" s="127"/>
      <c r="F1" s="127"/>
      <c r="G1" s="127"/>
      <c r="H1" s="127"/>
      <c r="I1" s="128"/>
      <c r="J1" s="77">
        <v>688633</v>
      </c>
      <c r="K1" s="87">
        <v>70</v>
      </c>
      <c r="L1" s="87">
        <v>65</v>
      </c>
      <c r="M1" s="87">
        <v>255</v>
      </c>
      <c r="N1" s="87">
        <v>252</v>
      </c>
      <c r="O1" s="78">
        <v>10415</v>
      </c>
      <c r="P1" s="77">
        <v>688633</v>
      </c>
      <c r="Q1" s="78">
        <v>10415</v>
      </c>
      <c r="R1" s="88"/>
    </row>
    <row r="2" spans="1:10" s="3" customFormat="1" ht="50.25" customHeight="1">
      <c r="A2" s="133" t="s">
        <v>3</v>
      </c>
      <c r="B2" s="133"/>
      <c r="C2" s="134"/>
      <c r="D2" s="131" t="s">
        <v>17</v>
      </c>
      <c r="E2" s="125" t="s">
        <v>46</v>
      </c>
      <c r="F2" s="129"/>
      <c r="G2" s="125" t="s">
        <v>47</v>
      </c>
      <c r="H2" s="126"/>
      <c r="I2" s="130" t="s">
        <v>48</v>
      </c>
      <c r="J2" s="130"/>
    </row>
    <row r="3" spans="1:10" s="3" customFormat="1" ht="62.25" customHeight="1">
      <c r="A3" s="135"/>
      <c r="B3" s="135"/>
      <c r="C3" s="136"/>
      <c r="D3" s="132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53" t="s">
        <v>1</v>
      </c>
      <c r="B4" s="154"/>
      <c r="C4" s="155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3" ht="18" customHeight="1">
      <c r="A5" s="170" t="s">
        <v>55</v>
      </c>
      <c r="B5" s="167" t="s">
        <v>50</v>
      </c>
      <c r="C5" s="6" t="s">
        <v>56</v>
      </c>
      <c r="D5" s="79">
        <v>1</v>
      </c>
      <c r="E5" s="69">
        <v>12820</v>
      </c>
      <c r="F5" s="69">
        <v>10805</v>
      </c>
      <c r="G5" s="69">
        <v>11317</v>
      </c>
      <c r="H5" s="72">
        <v>3124</v>
      </c>
      <c r="I5" s="69">
        <v>1503</v>
      </c>
      <c r="J5" s="69">
        <v>2</v>
      </c>
      <c r="M5" s="31"/>
    </row>
    <row r="6" spans="1:10" ht="18" customHeight="1">
      <c r="A6" s="171"/>
      <c r="B6" s="168"/>
      <c r="C6" s="6" t="s">
        <v>49</v>
      </c>
      <c r="D6" s="79">
        <v>2</v>
      </c>
      <c r="E6" s="69">
        <v>2080</v>
      </c>
      <c r="F6" s="69">
        <v>1893</v>
      </c>
      <c r="G6" s="69">
        <v>1876</v>
      </c>
      <c r="H6" s="67">
        <v>624</v>
      </c>
      <c r="I6" s="69">
        <v>204</v>
      </c>
      <c r="J6" s="57">
        <v>0</v>
      </c>
    </row>
    <row r="7" spans="1:10" ht="24" customHeight="1">
      <c r="A7" s="171"/>
      <c r="B7" s="160" t="s">
        <v>51</v>
      </c>
      <c r="C7" s="161"/>
      <c r="D7" s="79">
        <v>3</v>
      </c>
      <c r="E7" s="69">
        <v>31</v>
      </c>
      <c r="F7" s="69">
        <v>26</v>
      </c>
      <c r="G7" s="69">
        <v>26</v>
      </c>
      <c r="H7" s="69">
        <v>2</v>
      </c>
      <c r="I7" s="57">
        <v>5</v>
      </c>
      <c r="J7" s="70">
        <v>0</v>
      </c>
    </row>
    <row r="8" spans="1:10" ht="17.25" customHeight="1">
      <c r="A8" s="171"/>
      <c r="B8" s="156" t="s">
        <v>18</v>
      </c>
      <c r="C8" s="157"/>
      <c r="D8" s="79">
        <v>4</v>
      </c>
      <c r="E8" s="70">
        <v>1</v>
      </c>
      <c r="F8" s="70">
        <v>1</v>
      </c>
      <c r="G8" s="70">
        <v>1</v>
      </c>
      <c r="H8" s="70">
        <v>1</v>
      </c>
      <c r="I8" s="70">
        <v>0</v>
      </c>
      <c r="J8" s="70">
        <v>0</v>
      </c>
    </row>
    <row r="9" spans="1:12" ht="17.25" customHeight="1">
      <c r="A9" s="171"/>
      <c r="B9" s="158" t="s">
        <v>63</v>
      </c>
      <c r="C9" s="159"/>
      <c r="D9" s="79">
        <v>5</v>
      </c>
      <c r="E9" s="70">
        <v>0</v>
      </c>
      <c r="F9" s="71">
        <v>0</v>
      </c>
      <c r="G9" s="70">
        <v>0</v>
      </c>
      <c r="H9" s="70">
        <v>0</v>
      </c>
      <c r="I9" s="70">
        <v>0</v>
      </c>
      <c r="J9" s="57">
        <v>0</v>
      </c>
      <c r="L9" s="75"/>
    </row>
    <row r="10" spans="1:12" ht="15" customHeight="1">
      <c r="A10" s="172"/>
      <c r="B10" s="165" t="s">
        <v>19</v>
      </c>
      <c r="C10" s="166"/>
      <c r="D10" s="79">
        <v>6</v>
      </c>
      <c r="E10" s="57">
        <f aca="true" t="shared" si="0" ref="E10:J10">SUM(E5:E9)</f>
        <v>14932</v>
      </c>
      <c r="F10" s="57">
        <f t="shared" si="0"/>
        <v>12725</v>
      </c>
      <c r="G10" s="57">
        <f t="shared" si="0"/>
        <v>13220</v>
      </c>
      <c r="H10" s="57">
        <f t="shared" si="0"/>
        <v>3751</v>
      </c>
      <c r="I10" s="57">
        <f t="shared" si="0"/>
        <v>1712</v>
      </c>
      <c r="J10" s="57">
        <f t="shared" si="0"/>
        <v>2</v>
      </c>
      <c r="L10" s="75"/>
    </row>
    <row r="11" spans="1:12" ht="15" customHeight="1">
      <c r="A11" s="143" t="s">
        <v>84</v>
      </c>
      <c r="B11" s="144"/>
      <c r="C11" s="145"/>
      <c r="D11" s="79">
        <v>7</v>
      </c>
      <c r="E11" s="69">
        <v>49</v>
      </c>
      <c r="F11" s="69">
        <v>49</v>
      </c>
      <c r="G11" s="69">
        <v>49</v>
      </c>
      <c r="H11" s="57">
        <v>0</v>
      </c>
      <c r="I11" s="69">
        <v>0</v>
      </c>
      <c r="J11" s="69">
        <v>0</v>
      </c>
      <c r="L11" s="75"/>
    </row>
    <row r="12" spans="1:12" ht="15" customHeight="1">
      <c r="A12" s="181" t="s">
        <v>85</v>
      </c>
      <c r="B12" s="182"/>
      <c r="C12" s="183"/>
      <c r="D12" s="79">
        <v>8</v>
      </c>
      <c r="E12" s="71">
        <v>47</v>
      </c>
      <c r="F12" s="71">
        <v>44</v>
      </c>
      <c r="G12" s="71">
        <v>30</v>
      </c>
      <c r="H12" s="71">
        <v>1</v>
      </c>
      <c r="I12" s="70">
        <v>17</v>
      </c>
      <c r="J12" s="70">
        <v>0</v>
      </c>
      <c r="L12" s="75"/>
    </row>
    <row r="13" spans="1:11" ht="30" customHeight="1">
      <c r="A13" s="143" t="s">
        <v>52</v>
      </c>
      <c r="B13" s="144"/>
      <c r="C13" s="145"/>
      <c r="D13" s="79">
        <v>9</v>
      </c>
      <c r="E13" s="71">
        <v>0</v>
      </c>
      <c r="F13" s="70">
        <v>0</v>
      </c>
      <c r="G13" s="70">
        <v>0</v>
      </c>
      <c r="H13" s="71">
        <v>0</v>
      </c>
      <c r="I13" s="70">
        <v>0</v>
      </c>
      <c r="J13" s="57">
        <v>0</v>
      </c>
      <c r="K13" s="74">
        <v>13255</v>
      </c>
    </row>
    <row r="14" spans="1:10" ht="15.75">
      <c r="A14" s="169" t="s">
        <v>86</v>
      </c>
      <c r="B14" s="169"/>
      <c r="C14" s="169"/>
      <c r="D14" s="79">
        <v>10</v>
      </c>
      <c r="E14" s="57">
        <v>14984</v>
      </c>
      <c r="F14" s="57">
        <v>12774</v>
      </c>
      <c r="G14" s="57">
        <v>13255</v>
      </c>
      <c r="H14" s="57">
        <f>SUM(H10:H13)</f>
        <v>3752</v>
      </c>
      <c r="I14" s="57">
        <f>SUM(I10:I13)</f>
        <v>1729</v>
      </c>
      <c r="J14" s="57">
        <f>SUM(J10:J13)</f>
        <v>2</v>
      </c>
    </row>
    <row r="15" spans="1:3" ht="7.5" customHeight="1">
      <c r="A15" s="30"/>
      <c r="B15" s="31"/>
      <c r="C15" s="31"/>
    </row>
    <row r="16" spans="1:6" ht="14.25" customHeight="1">
      <c r="A16" s="142" t="s">
        <v>68</v>
      </c>
      <c r="B16" s="142"/>
      <c r="C16" s="142"/>
      <c r="D16" s="142"/>
      <c r="E16" s="142"/>
      <c r="F16" s="80"/>
    </row>
    <row r="17" spans="1:8" ht="18.75" customHeight="1">
      <c r="A17" s="119" t="s">
        <v>3</v>
      </c>
      <c r="B17" s="119"/>
      <c r="C17" s="119"/>
      <c r="D17" s="119"/>
      <c r="E17" s="119"/>
      <c r="F17" s="119"/>
      <c r="G17" s="76" t="s">
        <v>20</v>
      </c>
      <c r="H17" s="76" t="s">
        <v>4</v>
      </c>
    </row>
    <row r="18" spans="1:8" ht="15.75" customHeight="1">
      <c r="A18" s="138" t="s">
        <v>55</v>
      </c>
      <c r="B18" s="118" t="s">
        <v>54</v>
      </c>
      <c r="C18" s="140" t="s">
        <v>53</v>
      </c>
      <c r="D18" s="123" t="s">
        <v>57</v>
      </c>
      <c r="E18" s="123"/>
      <c r="F18" s="123"/>
      <c r="G18" s="7">
        <v>1</v>
      </c>
      <c r="H18" s="72">
        <v>5776</v>
      </c>
    </row>
    <row r="19" spans="1:8" ht="15.75">
      <c r="A19" s="138"/>
      <c r="B19" s="118"/>
      <c r="C19" s="141"/>
      <c r="D19" s="124" t="s">
        <v>43</v>
      </c>
      <c r="E19" s="124"/>
      <c r="F19" s="124"/>
      <c r="G19" s="7">
        <v>2</v>
      </c>
      <c r="H19" s="67">
        <v>789</v>
      </c>
    </row>
    <row r="20" spans="1:8" ht="15.75" customHeight="1">
      <c r="A20" s="138"/>
      <c r="B20" s="118"/>
      <c r="C20" s="150" t="s">
        <v>42</v>
      </c>
      <c r="D20" s="123" t="s">
        <v>57</v>
      </c>
      <c r="E20" s="123"/>
      <c r="F20" s="123"/>
      <c r="G20" s="7">
        <v>3</v>
      </c>
      <c r="H20" s="72">
        <v>2986</v>
      </c>
    </row>
    <row r="21" spans="1:8" ht="15.75">
      <c r="A21" s="138"/>
      <c r="B21" s="118"/>
      <c r="C21" s="151"/>
      <c r="D21" s="124" t="s">
        <v>43</v>
      </c>
      <c r="E21" s="124"/>
      <c r="F21" s="124"/>
      <c r="G21" s="7">
        <v>4</v>
      </c>
      <c r="H21" s="67">
        <v>615</v>
      </c>
    </row>
    <row r="22" spans="1:8" ht="15.75" customHeight="1">
      <c r="A22" s="138"/>
      <c r="B22" s="118"/>
      <c r="C22" s="150" t="s">
        <v>44</v>
      </c>
      <c r="D22" s="123" t="s">
        <v>57</v>
      </c>
      <c r="E22" s="123"/>
      <c r="F22" s="123"/>
      <c r="G22" s="7">
        <v>5</v>
      </c>
      <c r="H22" s="72">
        <v>136</v>
      </c>
    </row>
    <row r="23" spans="1:8" ht="15.75">
      <c r="A23" s="138"/>
      <c r="B23" s="118"/>
      <c r="C23" s="151"/>
      <c r="D23" s="124" t="s">
        <v>43</v>
      </c>
      <c r="E23" s="124"/>
      <c r="F23" s="124"/>
      <c r="G23" s="7">
        <v>6</v>
      </c>
      <c r="H23" s="67">
        <v>9</v>
      </c>
    </row>
    <row r="24" spans="1:9" ht="15.75" customHeight="1">
      <c r="A24" s="138"/>
      <c r="B24" s="119" t="s">
        <v>29</v>
      </c>
      <c r="C24" s="152" t="s">
        <v>25</v>
      </c>
      <c r="D24" s="152"/>
      <c r="E24" s="152"/>
      <c r="F24" s="152"/>
      <c r="G24" s="7">
        <v>7</v>
      </c>
      <c r="H24" s="72">
        <v>4211</v>
      </c>
      <c r="I24" s="74">
        <v>0</v>
      </c>
    </row>
    <row r="25" spans="1:9" ht="15.75" customHeight="1">
      <c r="A25" s="138"/>
      <c r="B25" s="119"/>
      <c r="C25" s="152" t="s">
        <v>26</v>
      </c>
      <c r="D25" s="152"/>
      <c r="E25" s="152"/>
      <c r="F25" s="152"/>
      <c r="G25" s="7">
        <v>8</v>
      </c>
      <c r="H25" s="72">
        <v>10773</v>
      </c>
      <c r="I25" s="74">
        <v>0</v>
      </c>
    </row>
    <row r="26" spans="1:8" ht="15.75" customHeight="1">
      <c r="A26" s="138"/>
      <c r="B26" s="119"/>
      <c r="C26" s="139" t="s">
        <v>58</v>
      </c>
      <c r="D26" s="139"/>
      <c r="E26" s="139"/>
      <c r="F26" s="139"/>
      <c r="G26" s="7">
        <v>9</v>
      </c>
      <c r="H26" s="67">
        <v>9634</v>
      </c>
    </row>
    <row r="27" spans="1:8" ht="15.75" customHeight="1">
      <c r="A27" s="138"/>
      <c r="B27" s="188" t="s">
        <v>73</v>
      </c>
      <c r="C27" s="189"/>
      <c r="D27" s="192" t="s">
        <v>71</v>
      </c>
      <c r="E27" s="193"/>
      <c r="F27" s="194"/>
      <c r="G27" s="7">
        <v>10</v>
      </c>
      <c r="H27" s="72">
        <v>100</v>
      </c>
    </row>
    <row r="28" spans="1:8" ht="15.75" customHeight="1">
      <c r="A28" s="138"/>
      <c r="B28" s="190"/>
      <c r="C28" s="191"/>
      <c r="D28" s="192" t="s">
        <v>72</v>
      </c>
      <c r="E28" s="193"/>
      <c r="F28" s="194"/>
      <c r="G28" s="7">
        <v>11</v>
      </c>
      <c r="H28" s="72">
        <v>1</v>
      </c>
    </row>
    <row r="29" spans="1:8" ht="16.5" customHeight="1">
      <c r="A29" s="138"/>
      <c r="B29" s="185" t="s">
        <v>70</v>
      </c>
      <c r="C29" s="186"/>
      <c r="D29" s="186"/>
      <c r="E29" s="186"/>
      <c r="F29" s="187"/>
      <c r="G29" s="7">
        <v>12</v>
      </c>
      <c r="H29" s="72">
        <v>1742</v>
      </c>
    </row>
    <row r="30" spans="1:8" ht="16.5" customHeight="1">
      <c r="A30" s="138"/>
      <c r="B30" s="122" t="s">
        <v>64</v>
      </c>
      <c r="C30" s="122"/>
      <c r="D30" s="122"/>
      <c r="E30" s="122"/>
      <c r="F30" s="122"/>
      <c r="G30" s="7">
        <v>13</v>
      </c>
      <c r="H30" s="72">
        <v>7</v>
      </c>
    </row>
    <row r="31" spans="1:8" ht="16.5" customHeight="1">
      <c r="A31" s="138"/>
      <c r="B31" s="122" t="s">
        <v>83</v>
      </c>
      <c r="C31" s="122"/>
      <c r="D31" s="122"/>
      <c r="E31" s="122"/>
      <c r="F31" s="122"/>
      <c r="G31" s="7">
        <v>14</v>
      </c>
      <c r="H31" s="72">
        <v>8651</v>
      </c>
    </row>
    <row r="32" spans="1:8" ht="13.5" customHeight="1">
      <c r="A32" s="138"/>
      <c r="B32" s="121" t="s">
        <v>67</v>
      </c>
      <c r="C32" s="121"/>
      <c r="D32" s="121"/>
      <c r="E32" s="121"/>
      <c r="F32" s="121"/>
      <c r="G32" s="7">
        <v>15</v>
      </c>
      <c r="H32" s="72">
        <v>9</v>
      </c>
    </row>
    <row r="33" spans="1:8" ht="16.5" customHeight="1">
      <c r="A33" s="138"/>
      <c r="B33" s="162" t="s">
        <v>69</v>
      </c>
      <c r="C33" s="163"/>
      <c r="D33" s="163"/>
      <c r="E33" s="163"/>
      <c r="F33" s="164"/>
      <c r="G33" s="7">
        <v>16</v>
      </c>
      <c r="H33" s="72">
        <v>7</v>
      </c>
    </row>
    <row r="34" spans="1:8" ht="24" customHeight="1">
      <c r="A34" s="138"/>
      <c r="B34" s="121" t="s">
        <v>65</v>
      </c>
      <c r="C34" s="121"/>
      <c r="D34" s="121"/>
      <c r="E34" s="121"/>
      <c r="F34" s="121"/>
      <c r="G34" s="7">
        <v>17</v>
      </c>
      <c r="H34" s="72">
        <v>252</v>
      </c>
    </row>
    <row r="35" spans="1:8" ht="15.75" customHeight="1">
      <c r="A35" s="138"/>
      <c r="B35" s="121" t="s">
        <v>66</v>
      </c>
      <c r="C35" s="121"/>
      <c r="D35" s="121"/>
      <c r="E35" s="121"/>
      <c r="F35" s="121"/>
      <c r="G35" s="7">
        <v>18</v>
      </c>
      <c r="H35" s="72">
        <v>65</v>
      </c>
    </row>
    <row r="36" spans="1:8" ht="15.75" customHeight="1">
      <c r="A36" s="146" t="s">
        <v>22</v>
      </c>
      <c r="B36" s="147"/>
      <c r="C36" s="147"/>
      <c r="D36" s="147"/>
      <c r="E36" s="147"/>
      <c r="F36" s="147"/>
      <c r="G36" s="147"/>
      <c r="H36" s="148"/>
    </row>
    <row r="37" spans="1:8" ht="15.75">
      <c r="A37" s="149" t="s">
        <v>23</v>
      </c>
      <c r="B37" s="149"/>
      <c r="C37" s="149"/>
      <c r="D37" s="149"/>
      <c r="E37" s="149"/>
      <c r="F37" s="149"/>
      <c r="G37" s="68">
        <v>19</v>
      </c>
      <c r="H37" s="67">
        <v>45</v>
      </c>
    </row>
    <row r="38" spans="1:8" ht="15.75" customHeight="1">
      <c r="A38" s="137" t="s">
        <v>24</v>
      </c>
      <c r="B38" s="137"/>
      <c r="C38" s="137"/>
      <c r="D38" s="137"/>
      <c r="E38" s="137"/>
      <c r="F38" s="137"/>
      <c r="G38" s="68">
        <v>20</v>
      </c>
      <c r="H38" s="67">
        <v>44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175" t="s">
        <v>79</v>
      </c>
      <c r="B40" s="175"/>
      <c r="C40" s="175"/>
      <c r="D40" s="175"/>
      <c r="E40" s="175"/>
      <c r="F40" s="175"/>
      <c r="G40" s="52"/>
      <c r="H40" s="53"/>
    </row>
    <row r="41" spans="1:8" ht="18.75" customHeight="1">
      <c r="A41" s="119" t="s">
        <v>3</v>
      </c>
      <c r="B41" s="119"/>
      <c r="C41" s="119"/>
      <c r="D41" s="119"/>
      <c r="E41" s="119"/>
      <c r="F41" s="76" t="s">
        <v>20</v>
      </c>
      <c r="G41" s="76" t="s">
        <v>4</v>
      </c>
      <c r="H41" s="53"/>
    </row>
    <row r="42" spans="1:8" ht="15.75" customHeight="1">
      <c r="A42" s="174" t="s">
        <v>74</v>
      </c>
      <c r="B42" s="174"/>
      <c r="C42" s="184" t="s">
        <v>75</v>
      </c>
      <c r="D42" s="184"/>
      <c r="E42" s="184"/>
      <c r="F42" s="7">
        <v>1</v>
      </c>
      <c r="G42" s="72">
        <v>10928</v>
      </c>
      <c r="H42" s="53"/>
    </row>
    <row r="43" spans="1:8" ht="15.75" customHeight="1">
      <c r="A43" s="174"/>
      <c r="B43" s="174"/>
      <c r="C43" s="184" t="s">
        <v>76</v>
      </c>
      <c r="D43" s="184"/>
      <c r="E43" s="184"/>
      <c r="F43" s="7">
        <v>2</v>
      </c>
      <c r="G43" s="72">
        <v>2148</v>
      </c>
      <c r="H43" s="53"/>
    </row>
    <row r="44" spans="1:8" ht="15.75" customHeight="1">
      <c r="A44" s="174"/>
      <c r="B44" s="174"/>
      <c r="C44" s="184" t="s">
        <v>77</v>
      </c>
      <c r="D44" s="184"/>
      <c r="E44" s="184"/>
      <c r="F44" s="7">
        <v>3</v>
      </c>
      <c r="G44" s="72">
        <v>170</v>
      </c>
      <c r="H44" s="53"/>
    </row>
    <row r="45" spans="1:8" ht="15.75" customHeight="1">
      <c r="A45" s="174"/>
      <c r="B45" s="174"/>
      <c r="C45" s="184" t="s">
        <v>82</v>
      </c>
      <c r="D45" s="184"/>
      <c r="E45" s="184"/>
      <c r="F45" s="7">
        <v>4</v>
      </c>
      <c r="G45" s="72">
        <v>6</v>
      </c>
      <c r="H45" s="53"/>
    </row>
    <row r="46" spans="1:7" ht="15" customHeight="1">
      <c r="A46" s="174"/>
      <c r="B46" s="174"/>
      <c r="C46" s="173" t="s">
        <v>78</v>
      </c>
      <c r="D46" s="173"/>
      <c r="E46" s="173"/>
      <c r="F46" s="7">
        <v>5</v>
      </c>
      <c r="G46" s="72">
        <v>3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62</v>
      </c>
      <c r="B48" s="81"/>
      <c r="C48" s="81"/>
      <c r="D48" s="81"/>
      <c r="E48" s="1"/>
      <c r="F48" s="1"/>
      <c r="G48" s="1"/>
    </row>
    <row r="49" spans="1:7" ht="15.75">
      <c r="A49" s="119" t="s">
        <v>3</v>
      </c>
      <c r="B49" s="119"/>
      <c r="C49" s="119"/>
      <c r="D49" s="119"/>
      <c r="E49" s="119"/>
      <c r="F49" s="76" t="s">
        <v>20</v>
      </c>
      <c r="G49" s="76" t="s">
        <v>4</v>
      </c>
    </row>
    <row r="50" spans="1:7" ht="15.75">
      <c r="A50" s="120" t="s">
        <v>30</v>
      </c>
      <c r="B50" s="120"/>
      <c r="C50" s="120"/>
      <c r="D50" s="120"/>
      <c r="E50" s="120"/>
      <c r="F50" s="7">
        <v>1</v>
      </c>
      <c r="G50" s="73">
        <f>IF(I14&lt;&gt;0,(J14/I14),0)</f>
        <v>0.001156737998843262</v>
      </c>
    </row>
    <row r="51" spans="1:7" ht="15.75">
      <c r="A51" s="178" t="s">
        <v>31</v>
      </c>
      <c r="B51" s="179"/>
      <c r="C51" s="179"/>
      <c r="D51" s="179"/>
      <c r="E51" s="180"/>
      <c r="F51" s="7">
        <v>2</v>
      </c>
      <c r="G51" s="73">
        <f>IF(F14&lt;&gt;0,(G14/F14),0)</f>
        <v>1.0376546109284484</v>
      </c>
    </row>
    <row r="52" spans="1:7" ht="15.75">
      <c r="A52" s="178" t="s">
        <v>32</v>
      </c>
      <c r="B52" s="179"/>
      <c r="C52" s="179"/>
      <c r="D52" s="179"/>
      <c r="E52" s="180"/>
      <c r="F52" s="7">
        <v>3</v>
      </c>
      <c r="G52" s="70">
        <f>IF(H38&lt;&gt;0,G14/H38,0)</f>
        <v>301.25</v>
      </c>
    </row>
    <row r="53" spans="1:7" ht="24" customHeight="1">
      <c r="A53" s="178" t="s">
        <v>39</v>
      </c>
      <c r="B53" s="179"/>
      <c r="C53" s="179"/>
      <c r="D53" s="179"/>
      <c r="E53" s="180"/>
      <c r="F53" s="7">
        <v>4</v>
      </c>
      <c r="G53" s="70">
        <f>IF(H38&lt;&gt;0,E14/H38,0)</f>
        <v>340.54545454545456</v>
      </c>
    </row>
    <row r="54" spans="1:7" ht="15.75">
      <c r="A54" s="178" t="s">
        <v>27</v>
      </c>
      <c r="B54" s="179"/>
      <c r="C54" s="179"/>
      <c r="D54" s="179"/>
      <c r="E54" s="180"/>
      <c r="F54" s="7">
        <v>5</v>
      </c>
      <c r="G54" s="70">
        <f>IF(Q1&lt;&gt;0,P1/Q1,0)</f>
        <v>66.11934709553529</v>
      </c>
    </row>
    <row r="55" spans="1:7" ht="9" customHeight="1">
      <c r="A55" s="37"/>
      <c r="B55" s="37"/>
      <c r="C55" s="82"/>
      <c r="D55" s="82"/>
      <c r="E55" s="1"/>
      <c r="F55" s="1"/>
      <c r="G55" s="1"/>
    </row>
    <row r="56" spans="1:7" ht="15.75" customHeight="1">
      <c r="A56" s="117" t="s">
        <v>81</v>
      </c>
      <c r="B56" s="117"/>
      <c r="C56" s="65" t="s">
        <v>90</v>
      </c>
      <c r="D56" s="35"/>
      <c r="E56" s="45"/>
      <c r="F56" s="45"/>
      <c r="G56" s="45"/>
    </row>
    <row r="57" spans="1:7" ht="11.25" customHeight="1">
      <c r="A57" s="46"/>
      <c r="B57" s="58" t="s">
        <v>33</v>
      </c>
      <c r="C57" s="66" t="s">
        <v>34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7" s="63" customFormat="1" ht="15.75" customHeight="1">
      <c r="A59" s="59" t="s">
        <v>38</v>
      </c>
      <c r="B59" s="60"/>
      <c r="C59" s="65" t="s">
        <v>91</v>
      </c>
      <c r="D59" s="61"/>
      <c r="E59" s="62"/>
      <c r="F59" s="62"/>
      <c r="G59" s="62"/>
    </row>
    <row r="60" spans="1:7" ht="12.75" customHeight="1">
      <c r="A60" s="83"/>
      <c r="B60" s="58" t="s">
        <v>33</v>
      </c>
      <c r="C60" s="66" t="s">
        <v>34</v>
      </c>
      <c r="D60" s="47"/>
      <c r="E60" s="45"/>
      <c r="F60" s="45"/>
      <c r="G60" s="45"/>
    </row>
    <row r="61" spans="1:7" ht="15.75">
      <c r="A61" s="48" t="s">
        <v>35</v>
      </c>
      <c r="B61" s="45"/>
      <c r="C61" s="176" t="s">
        <v>92</v>
      </c>
      <c r="D61" s="176"/>
      <c r="E61" s="46"/>
      <c r="F61" s="46"/>
      <c r="G61" s="45"/>
    </row>
    <row r="62" spans="1:7" ht="15.75">
      <c r="A62" s="49" t="s">
        <v>36</v>
      </c>
      <c r="B62" s="45"/>
      <c r="C62" s="84" t="s">
        <v>93</v>
      </c>
      <c r="D62" s="64"/>
      <c r="E62" s="46"/>
      <c r="F62" s="46"/>
      <c r="G62" s="45"/>
    </row>
    <row r="63" spans="1:7" ht="13.5" customHeight="1">
      <c r="A63" s="48" t="s">
        <v>37</v>
      </c>
      <c r="B63" s="85"/>
      <c r="C63" s="86" t="s">
        <v>94</v>
      </c>
      <c r="D63" s="50"/>
      <c r="E63" s="177" t="s">
        <v>95</v>
      </c>
      <c r="F63" s="177"/>
      <c r="G63" s="177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A11:C11"/>
    <mergeCell ref="A12:C12"/>
    <mergeCell ref="C42:E42"/>
    <mergeCell ref="C43:E43"/>
    <mergeCell ref="C44:E44"/>
    <mergeCell ref="C45:E45"/>
    <mergeCell ref="B29:F29"/>
    <mergeCell ref="B27:C28"/>
    <mergeCell ref="D27:F27"/>
    <mergeCell ref="D28:F28"/>
    <mergeCell ref="C46:E46"/>
    <mergeCell ref="A42:B46"/>
    <mergeCell ref="A41:E41"/>
    <mergeCell ref="A40:F40"/>
    <mergeCell ref="C61:D61"/>
    <mergeCell ref="E63:G63"/>
    <mergeCell ref="A51:E51"/>
    <mergeCell ref="A52:E52"/>
    <mergeCell ref="A53:E53"/>
    <mergeCell ref="A54:E54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A16:E16"/>
    <mergeCell ref="A13:C13"/>
    <mergeCell ref="A36:H36"/>
    <mergeCell ref="A37:F37"/>
    <mergeCell ref="C20:C21"/>
    <mergeCell ref="C22:C23"/>
    <mergeCell ref="C24:F24"/>
    <mergeCell ref="C25:F25"/>
    <mergeCell ref="A38:F38"/>
    <mergeCell ref="A18:A35"/>
    <mergeCell ref="A17:F17"/>
    <mergeCell ref="D20:F20"/>
    <mergeCell ref="D21:F21"/>
    <mergeCell ref="D22:F22"/>
    <mergeCell ref="C26:F26"/>
    <mergeCell ref="B30:F30"/>
    <mergeCell ref="D23:F23"/>
    <mergeCell ref="C18:C19"/>
    <mergeCell ref="G2:H2"/>
    <mergeCell ref="A1:I1"/>
    <mergeCell ref="E2:F2"/>
    <mergeCell ref="I2:J2"/>
    <mergeCell ref="D2:D3"/>
    <mergeCell ref="A2:C3"/>
    <mergeCell ref="A56:B56"/>
    <mergeCell ref="B18:B23"/>
    <mergeCell ref="B24:B26"/>
    <mergeCell ref="A49:E49"/>
    <mergeCell ref="A50:E50"/>
    <mergeCell ref="B35:F35"/>
    <mergeCell ref="B31:F31"/>
    <mergeCell ref="B34:F34"/>
    <mergeCell ref="D18:F18"/>
    <mergeCell ref="D19:F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&amp;LF454D9EF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ТЕСТ</cp:lastModifiedBy>
  <cp:lastPrinted>2017-03-07T10:28:21Z</cp:lastPrinted>
  <dcterms:created xsi:type="dcterms:W3CDTF">2004-04-20T14:33:35Z</dcterms:created>
  <dcterms:modified xsi:type="dcterms:W3CDTF">2018-02-08T13:58:41Z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